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总表 (4)" sheetId="1" r:id="rId1"/>
  </sheets>
  <definedNames>
    <definedName name="_xlnm._FilterDatabase" localSheetId="0" hidden="1">'总表 (4)'!$A$1:$G$33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<sst xmlns="http://schemas.openxmlformats.org/spreadsheetml/2006/main" count="235" uniqueCount="148">
  <si>
    <t>第十四届“挑战杯”中国大学生创业计划竞赛校内赛决赛成绩</t>
  </si>
  <si>
    <t>抽签序号</t>
  </si>
  <si>
    <t>项目名称</t>
  </si>
  <si>
    <t>参赛组别</t>
  </si>
  <si>
    <t>团队最高在读学历</t>
  </si>
  <si>
    <t>负责人</t>
  </si>
  <si>
    <t>团队所有人姓名</t>
  </si>
  <si>
    <t>指导教师姓名</t>
  </si>
  <si>
    <t>评审分数</t>
  </si>
  <si>
    <t>平均分</t>
  </si>
  <si>
    <t>排序</t>
  </si>
  <si>
    <t>拟授奖项</t>
  </si>
  <si>
    <t>基于改性泡沫镍的高效太阳能海水淡化装置</t>
  </si>
  <si>
    <t>科技创新和未来产业</t>
  </si>
  <si>
    <t>本科</t>
  </si>
  <si>
    <t>陆童</t>
  </si>
  <si>
    <t>陆童、郝京缘、姚宁洁、张恒颐、赵春申、迟雯齐、左可昕、王赫然</t>
  </si>
  <si>
    <t>陈庆荣、李洋、刘宇迪</t>
  </si>
  <si>
    <t>金奖</t>
  </si>
  <si>
    <t>“农乐创想”—五指山农副产品创艺助农有限公司</t>
  </si>
  <si>
    <t>乡村振兴和农业农村现代化</t>
  </si>
  <si>
    <t>王嘉欣</t>
  </si>
  <si>
    <t>王嘉欣、李雯煜、吴逸恬、王晓羽、屈颖、张又戈</t>
  </si>
  <si>
    <t>李洋、董瑞云</t>
  </si>
  <si>
    <t>点亮海岛——便携式微动力风能发电机</t>
  </si>
  <si>
    <t>生态环保和可持续发展</t>
  </si>
  <si>
    <t>硕士</t>
  </si>
  <si>
    <t>林婷</t>
  </si>
  <si>
    <t>林婷、陈秋米、陈梦瑶、王玲、易敏、张晋彭、吴茹凤</t>
  </si>
  <si>
    <t>蔡道成、冶红新</t>
  </si>
  <si>
    <t>华胜——智能高效油水分离先行者</t>
  </si>
  <si>
    <t>周文洋</t>
  </si>
  <si>
    <t>周文洋、李早希、符秀梅、王政、吴颜冰、黄金菊、黄晓敏、李晨格、曾捷、黄泳锜</t>
  </si>
  <si>
    <t>陈庆荣、史亚琴、万武波</t>
  </si>
  <si>
    <t>艺术乡建公益实践中心</t>
  </si>
  <si>
    <t>文化创意和区域合作</t>
  </si>
  <si>
    <t>邹家仪</t>
  </si>
  <si>
    <t>邹家仪、高紫涵、刘轶君、鄢赛、王慧颖、唐盼盼</t>
  </si>
  <si>
    <t>董瑞云、李洋、杨丽</t>
  </si>
  <si>
    <t>新型地下水修复材料的开发及应用</t>
  </si>
  <si>
    <t>王爽</t>
  </si>
  <si>
    <t>王爽、张晋源、李鑫、范琬蓉、左可昕、柳伟峰、周洪锋、王赫然</t>
  </si>
  <si>
    <t>韩海军、陈庆荣、吴祥恩</t>
  </si>
  <si>
    <t>银奖</t>
  </si>
  <si>
    <t>基于高导热石墨烯材料的太阳能光热发电装置</t>
  </si>
  <si>
    <t>陈家玮</t>
  </si>
  <si>
    <t>陈家玮，崔珺，周迎，张彧淯，胡凯宁，张芳弟，周新兰，莫海燕，尹春霖，严海铭，邓丕岸</t>
  </si>
  <si>
    <t>陈庆荣，李洋，刘宇迪</t>
  </si>
  <si>
    <t>靛蓝雅艺——数字技术赋能蓝印花布传承与沉浸式体验</t>
  </si>
  <si>
    <t>唐梦雨</t>
  </si>
  <si>
    <t>唐梦雨 黄诗贻 任艳玲 毛畅 童安琪 刘成明</t>
  </si>
  <si>
    <t>李洋 董瑞云</t>
  </si>
  <si>
    <t>余秽生金——利用厨余垃圾合成可降解塑料PHA</t>
  </si>
  <si>
    <t>孙骏</t>
  </si>
  <si>
    <t>梁雲婷，任祥瑞，张卓一，张舒彤，胡天航，董朔，孙征，韩圣杰，易陈天</t>
  </si>
  <si>
    <t>卢徐节</t>
  </si>
  <si>
    <t>同心协“蛎”——牡蛎精深加工技术领航者创业项目</t>
  </si>
  <si>
    <t>杨心梦园</t>
  </si>
  <si>
    <t>杨心梦园、张心仪、王小芳、陈佳盛、陈静虎、周芯竹</t>
  </si>
  <si>
    <t>张铁涛、陈庆荣、邝佳佳</t>
  </si>
  <si>
    <t>“乡趣研行”——保平村研学旅游开发</t>
  </si>
  <si>
    <t>钟如茵</t>
  </si>
  <si>
    <t>陈冰杰、董筱洁、王亚柯、宋泰辉、岳京祥、刘凯旋</t>
  </si>
  <si>
    <t>田小彪</t>
  </si>
  <si>
    <t>水之星—节能型电容低压无膜脱盐净水机</t>
  </si>
  <si>
    <t>朱品桥</t>
  </si>
  <si>
    <t>朱品桥、李文志、张露茜、黄斯宇、陈思敏</t>
  </si>
  <si>
    <t>万武波、王颖菲、吴春桃</t>
  </si>
  <si>
    <t xml:space="preserve">23
</t>
  </si>
  <si>
    <t>速战“塑绝”—利用污泥合成可生物降解塑料PHAs</t>
  </si>
  <si>
    <t>韩圣杰</t>
  </si>
  <si>
    <t>孙骏，梁雲婷，孙征，董朔，张舒彤，徐嘉俊，易陈天</t>
  </si>
  <si>
    <t>海南三亚智鹿文化创意设计有限公司</t>
  </si>
  <si>
    <t>黄炫瑞</t>
  </si>
  <si>
    <t>黄炫瑞、赵勇、李艺锋、耿小文、张雅萱、李洋、陈予风、赵金山</t>
  </si>
  <si>
    <t>刘亚平、王启菲、胡文博</t>
  </si>
  <si>
    <t>蔚海霞妆-深海源微生物天然色素开发</t>
  </si>
  <si>
    <t>薛晓刚</t>
  </si>
  <si>
    <t>薛晓刚、郑志成、石浩东、余苏凝、王君、林诗雅、侯宇奇、方文星、李巧俏、 赵振岐、 杨雷、 何映辰</t>
  </si>
  <si>
    <t>徐小雄、冯慧敏、巫钢</t>
  </si>
  <si>
    <t>“塑”然起“净”——海洋微塑料分离及微生物处理技术</t>
  </si>
  <si>
    <t>董朔</t>
  </si>
  <si>
    <t>孙瑞 孙征 欧雨倩 杜佳 何玉 常培豪 梁雲婷 孙骏 张舒彤 韩圣杰</t>
  </si>
  <si>
    <t>铜奖</t>
  </si>
  <si>
    <t>“育苗培优·童心向党——三亚市育才生态区困境儿童帮教行动”</t>
  </si>
  <si>
    <t xml:space="preserve">社会治理和公共服务  </t>
  </si>
  <si>
    <t>李怡诺</t>
  </si>
  <si>
    <t>李怡诺、陈威东、陈晓倩、裴新华</t>
  </si>
  <si>
    <t>邓琼飞</t>
  </si>
  <si>
    <t>水稻理想株型基因OsSPL14ipa1-1D检测试剂盒</t>
  </si>
  <si>
    <t>吴芷丞</t>
  </si>
  <si>
    <t>吴芷丞，唐梦颖，程林峰，吕文博，俞一帆</t>
  </si>
  <si>
    <t>田永航</t>
  </si>
  <si>
    <t>一种二价抗海蛇毒血清的制备方法</t>
  </si>
  <si>
    <t>祁婷</t>
  </si>
  <si>
    <t>高孟晗，刘星宇，蒋家齐，张家尧，尹军凯</t>
  </si>
  <si>
    <t>齐丹</t>
  </si>
  <si>
    <t>滨海无忧公共服务设施设计公司</t>
  </si>
  <si>
    <t>李思宸</t>
  </si>
  <si>
    <t>李瑶、郑永鑫、张智贤、郁明浩、龙怡雯</t>
  </si>
  <si>
    <t>董瑞云、李洋、王启菲</t>
  </si>
  <si>
    <t>“桑榆晚”——中老年候鸟人才服务平台</t>
  </si>
  <si>
    <t>社会治理和公共服务</t>
  </si>
  <si>
    <t>江俊樑</t>
  </si>
  <si>
    <t>江俊樑，彭以育，杨博，马嘉，赵艺博，陆娱妍，刘哲铭</t>
  </si>
  <si>
    <t>王志峰，田小彪</t>
  </si>
  <si>
    <t>锦绣前程 织梦天成</t>
  </si>
  <si>
    <t>高梦蝶</t>
  </si>
  <si>
    <t>高梦蝶、刘菀晴、邱皖婷、田野、王安桐、邹晨阳</t>
  </si>
  <si>
    <t>郑力乔、丁金金</t>
  </si>
  <si>
    <t>掌上养老——新型养老服务</t>
  </si>
  <si>
    <t>李佳欢</t>
  </si>
  <si>
    <t>李佳欢、冯平、冷浛瑞、张春祥、陶思言、王妍、魏召鑫、种一鸣</t>
  </si>
  <si>
    <t>李洋</t>
  </si>
  <si>
    <t>丝缕绵长，手到“锦”来助力海南产业推广</t>
  </si>
  <si>
    <t>专科</t>
  </si>
  <si>
    <t>彭丽娜</t>
  </si>
  <si>
    <t xml:space="preserve"> 彭丽娜、池毅、曾明阳、张逸天、陈玥、何思嘉、李旭然、冯煜茜</t>
  </si>
  <si>
    <t>刘诗桐</t>
  </si>
  <si>
    <t>“酵”变新生态—打造零污染农业农村的引领者</t>
  </si>
  <si>
    <t>韩嘉琪</t>
  </si>
  <si>
    <t>韩嘉琪、周欣、杨萧、蒋吉红、刘懿瑾</t>
  </si>
  <si>
    <t>崔勇钦、张咪</t>
  </si>
  <si>
    <t>热海艺创</t>
  </si>
  <si>
    <t>生态环境和可持续发展</t>
  </si>
  <si>
    <t>杨祉靖</t>
  </si>
  <si>
    <t>赵金山，杨祉靖，张寒雪</t>
  </si>
  <si>
    <t>董瑞云，李洋，雷贵帅</t>
  </si>
  <si>
    <t>黎锦舞韵—让艺术成为传承非遗的新引擎</t>
  </si>
  <si>
    <t>刘芷涵</t>
  </si>
  <si>
    <t>刘芷涵、彭曹颖、 张曼葛、文欣怡、刘书含、李怡昕、李金创、邱艺强、姜心悦、石海峰</t>
  </si>
  <si>
    <t>黄丽华、朱熠奇</t>
  </si>
  <si>
    <t>海口市骑楼老街的AI数字艺术再现项目</t>
  </si>
  <si>
    <t>王子瑜</t>
  </si>
  <si>
    <t>王子瑜 尹晨阳 赵勇 侯庆文 孙明会 王瑀 张贺凯</t>
  </si>
  <si>
    <t>雷贵帅 董瑞云 李锦林</t>
  </si>
  <si>
    <t>海梦缆--自动水面清洁无人船</t>
  </si>
  <si>
    <t>谢汶秀</t>
  </si>
  <si>
    <t>谢汶秀、黄俊毅、黄福滨、代博浩、张敬儒、许保杰、孙家富、孙嘉庆</t>
  </si>
  <si>
    <t>王明雨、梁寒、王兆坤</t>
  </si>
  <si>
    <t>“一带一路”数字化非遗体验馆</t>
  </si>
  <si>
    <t>张祎铭</t>
  </si>
  <si>
    <t>徐佳玉、拉姆、周雨彤、冯俊玮</t>
  </si>
  <si>
    <t>黄雪蓉、陈琼、胡文博</t>
  </si>
  <si>
    <t>新农兴乡——乡镇农牧现代化之路</t>
  </si>
  <si>
    <t>张森辉</t>
  </si>
  <si>
    <t>张森辉，昌子祺，杨雅芳，魏佳，盛锦，沈厦徽，严金鸽</t>
  </si>
  <si>
    <t>马忱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</si>
</sst>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3"/>
  <sheetViews>
    <sheetView tabSelected="1" zoomScale="70" zoomScaleNormal="70" zoomScaleSheetLayoutView="70" workbookViewId="0">
      <pane ySplit="2" topLeftCell="A3" activePane="bottomLeft" state="frozen"/>
      <selection/>
      <selection pane="bottomLeft" activeCell="S3" sqref="S3"/>
    </sheetView>
  </sheetViews>
  <sheetFormatPr defaultColWidth="9" defaultRowHeight="13.5"/>
  <cols>
    <col min="1" max="1" width="13.75" style="3" hidden="1" customWidth="1"/>
    <col min="2" max="2" width="26" style="4" customWidth="1"/>
    <col min="3" max="3" width="27.125" style="5" customWidth="1"/>
    <col min="4" max="4" width="5.375" style="5" customWidth="1"/>
    <col min="5" max="5" width="9.375" style="5" customWidth="1"/>
    <col min="6" max="6" width="46.75" style="6" customWidth="1"/>
    <col min="7" max="7" width="24.875" style="5" customWidth="1"/>
    <col min="8" max="13" width="9.125" style="5" hidden="1" customWidth="1"/>
    <col min="14" max="14" width="7" style="5" customWidth="1"/>
    <col min="15" max="15" width="4.875" style="5" customWidth="1"/>
    <col min="16" max="16" width="9.125" style="5" customWidth="1"/>
    <col min="17" max="17" width="8.75" style="5" customWidth="1"/>
    <col min="18" max="18" width="12.2916666666667" style="5" customWidth="1"/>
    <col min="19" max="19" width="43.9583333333333" style="5" customWidth="1"/>
    <col min="20" max="16384" width="9" style="5"/>
  </cols>
  <sheetData>
    <row r="1" ht="25.5" spans="1:3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17"/>
      <c r="R1" s="17"/>
      <c r="S1" s="1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22"/>
    </row>
    <row r="2" s="1" customFormat="1" ht="57" spans="1:34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8</v>
      </c>
      <c r="J2" s="11" t="s">
        <v>8</v>
      </c>
      <c r="K2" s="11" t="s">
        <v>8</v>
      </c>
      <c r="L2" s="11" t="s">
        <v>8</v>
      </c>
      <c r="M2" s="11" t="s">
        <v>8</v>
      </c>
      <c r="N2" s="11" t="s">
        <v>9</v>
      </c>
      <c r="O2" s="11" t="s">
        <v>10</v>
      </c>
      <c r="P2" s="11" t="s">
        <v>11</v>
      </c>
      <c r="Q2" s="19"/>
      <c r="R2" s="19"/>
      <c r="S2" s="19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="1" customFormat="1" ht="36" customHeight="1" spans="1:19">
      <c r="A3" s="12">
        <v>4</v>
      </c>
      <c r="B3" s="13" t="s">
        <v>12</v>
      </c>
      <c r="C3" s="14" t="s">
        <v>13</v>
      </c>
      <c r="D3" s="14" t="s">
        <v>14</v>
      </c>
      <c r="E3" s="14" t="s">
        <v>15</v>
      </c>
      <c r="F3" s="14" t="s">
        <v>16</v>
      </c>
      <c r="G3" s="14" t="s">
        <v>17</v>
      </c>
      <c r="H3" s="14">
        <v>90.2</v>
      </c>
      <c r="I3" s="14">
        <v>90.2</v>
      </c>
      <c r="J3" s="14">
        <v>90</v>
      </c>
      <c r="K3" s="14">
        <v>90.2</v>
      </c>
      <c r="L3" s="14">
        <v>91.7</v>
      </c>
      <c r="M3" s="14">
        <v>90</v>
      </c>
      <c r="N3" s="15">
        <f t="shared" ref="N3:N33" si="0">ROUND(AVERAGE(H3:M3),2)</f>
        <v>90.38</v>
      </c>
      <c r="O3" s="14">
        <f>RANK(N3,N$3:N$33)</f>
        <v>1</v>
      </c>
      <c r="P3" s="14" t="s">
        <v>18</v>
      </c>
      <c r="Q3" s="20"/>
      <c r="R3" s="20"/>
      <c r="S3" s="20"/>
    </row>
    <row r="4" s="2" customFormat="1" ht="36" customHeight="1" spans="1:19">
      <c r="A4" s="12">
        <v>13</v>
      </c>
      <c r="B4" s="13" t="s">
        <v>19</v>
      </c>
      <c r="C4" s="14" t="s">
        <v>20</v>
      </c>
      <c r="D4" s="14" t="s">
        <v>14</v>
      </c>
      <c r="E4" s="14" t="s">
        <v>21</v>
      </c>
      <c r="F4" s="14" t="s">
        <v>22</v>
      </c>
      <c r="G4" s="14" t="s">
        <v>23</v>
      </c>
      <c r="H4" s="14">
        <v>94.1</v>
      </c>
      <c r="I4" s="14">
        <v>91.2</v>
      </c>
      <c r="J4" s="14">
        <v>88.8</v>
      </c>
      <c r="K4" s="14">
        <v>85</v>
      </c>
      <c r="L4" s="14">
        <v>91.2</v>
      </c>
      <c r="M4" s="14">
        <v>88</v>
      </c>
      <c r="N4" s="15">
        <f t="shared" si="0"/>
        <v>89.72</v>
      </c>
      <c r="O4" s="14">
        <f>RANK(N4,N$3:N$33)</f>
        <v>2</v>
      </c>
      <c r="P4" s="14" t="s">
        <v>18</v>
      </c>
      <c r="Q4" s="21"/>
      <c r="R4" s="21"/>
      <c r="S4" s="20"/>
    </row>
    <row r="5" s="2" customFormat="1" ht="36" customHeight="1" spans="1:19">
      <c r="A5" s="12">
        <v>18</v>
      </c>
      <c r="B5" s="13" t="s">
        <v>24</v>
      </c>
      <c r="C5" s="14" t="s">
        <v>25</v>
      </c>
      <c r="D5" s="14" t="s">
        <v>26</v>
      </c>
      <c r="E5" s="14" t="s">
        <v>27</v>
      </c>
      <c r="F5" s="14" t="s">
        <v>28</v>
      </c>
      <c r="G5" s="14" t="s">
        <v>29</v>
      </c>
      <c r="H5" s="14">
        <v>83.1</v>
      </c>
      <c r="I5" s="14">
        <v>89.2</v>
      </c>
      <c r="J5" s="14">
        <v>92</v>
      </c>
      <c r="K5" s="14">
        <v>80</v>
      </c>
      <c r="L5" s="14">
        <v>90.2</v>
      </c>
      <c r="M5" s="14">
        <v>90</v>
      </c>
      <c r="N5" s="15">
        <f t="shared" si="0"/>
        <v>87.42</v>
      </c>
      <c r="O5" s="14">
        <f>RANK(N5,N$3:N$33)</f>
        <v>3</v>
      </c>
      <c r="P5" s="14" t="s">
        <v>18</v>
      </c>
      <c r="Q5" s="21"/>
      <c r="R5" s="21"/>
      <c r="S5" s="20"/>
    </row>
    <row r="6" s="2" customFormat="1" ht="36" customHeight="1" spans="1:19">
      <c r="A6" s="12">
        <v>15</v>
      </c>
      <c r="B6" s="13" t="s">
        <v>30</v>
      </c>
      <c r="C6" s="14" t="s">
        <v>13</v>
      </c>
      <c r="D6" s="14" t="s">
        <v>14</v>
      </c>
      <c r="E6" s="14" t="s">
        <v>31</v>
      </c>
      <c r="F6" s="14" t="s">
        <v>32</v>
      </c>
      <c r="G6" s="14" t="s">
        <v>33</v>
      </c>
      <c r="H6" s="14">
        <v>90.1</v>
      </c>
      <c r="I6" s="14">
        <v>81.8</v>
      </c>
      <c r="J6" s="14">
        <v>87.7</v>
      </c>
      <c r="K6" s="14">
        <v>84</v>
      </c>
      <c r="L6" s="14">
        <v>92.6</v>
      </c>
      <c r="M6" s="14">
        <v>86</v>
      </c>
      <c r="N6" s="15">
        <f t="shared" si="0"/>
        <v>87.03</v>
      </c>
      <c r="O6" s="14">
        <f>RANK(N6,N$3:N$33)</f>
        <v>4</v>
      </c>
      <c r="P6" s="14" t="s">
        <v>18</v>
      </c>
      <c r="Q6" s="21"/>
      <c r="R6" s="21"/>
      <c r="S6" s="20"/>
    </row>
    <row r="7" s="2" customFormat="1" ht="36" customHeight="1" spans="1:19">
      <c r="A7" s="12">
        <v>5</v>
      </c>
      <c r="B7" s="13" t="s">
        <v>34</v>
      </c>
      <c r="C7" s="14" t="s">
        <v>35</v>
      </c>
      <c r="D7" s="14" t="s">
        <v>26</v>
      </c>
      <c r="E7" s="14" t="s">
        <v>36</v>
      </c>
      <c r="F7" s="14" t="s">
        <v>37</v>
      </c>
      <c r="G7" s="14" t="s">
        <v>38</v>
      </c>
      <c r="H7" s="14">
        <v>85.1</v>
      </c>
      <c r="I7" s="14">
        <v>88.4</v>
      </c>
      <c r="J7" s="14">
        <v>88</v>
      </c>
      <c r="K7" s="14">
        <v>85.5</v>
      </c>
      <c r="L7" s="14">
        <v>88.8</v>
      </c>
      <c r="M7" s="14">
        <v>84.5</v>
      </c>
      <c r="N7" s="15">
        <f t="shared" si="0"/>
        <v>86.72</v>
      </c>
      <c r="O7" s="14">
        <f>RANK(N7,N$3:N$33)</f>
        <v>5</v>
      </c>
      <c r="P7" s="14" t="s">
        <v>18</v>
      </c>
      <c r="Q7" s="21"/>
      <c r="R7" s="21"/>
      <c r="S7" s="20"/>
    </row>
    <row r="8" s="2" customFormat="1" ht="36" customHeight="1" spans="1:19">
      <c r="A8" s="12">
        <v>30</v>
      </c>
      <c r="B8" s="13" t="s">
        <v>39</v>
      </c>
      <c r="C8" s="14" t="s">
        <v>25</v>
      </c>
      <c r="D8" s="14" t="s">
        <v>14</v>
      </c>
      <c r="E8" s="14" t="s">
        <v>40</v>
      </c>
      <c r="F8" s="14" t="s">
        <v>41</v>
      </c>
      <c r="G8" s="14" t="s">
        <v>42</v>
      </c>
      <c r="H8" s="14">
        <v>87.2</v>
      </c>
      <c r="I8" s="14">
        <v>87.1</v>
      </c>
      <c r="J8" s="14">
        <v>87.7</v>
      </c>
      <c r="K8" s="14">
        <v>80</v>
      </c>
      <c r="L8" s="14">
        <v>89.7</v>
      </c>
      <c r="M8" s="14">
        <v>86</v>
      </c>
      <c r="N8" s="15">
        <f t="shared" si="0"/>
        <v>86.28</v>
      </c>
      <c r="O8" s="14">
        <f>RANK(N8,N$3:N$33)</f>
        <v>6</v>
      </c>
      <c r="P8" s="16" t="s">
        <v>43</v>
      </c>
      <c r="Q8" s="21"/>
      <c r="R8" s="21"/>
      <c r="S8" s="20"/>
    </row>
    <row r="9" s="2" customFormat="1" ht="36" customHeight="1" spans="1:19">
      <c r="A9" s="12">
        <v>25</v>
      </c>
      <c r="B9" s="13" t="s">
        <v>44</v>
      </c>
      <c r="C9" s="14" t="s">
        <v>13</v>
      </c>
      <c r="D9" s="14" t="s">
        <v>14</v>
      </c>
      <c r="E9" s="14" t="s">
        <v>45</v>
      </c>
      <c r="F9" s="14" t="s">
        <v>46</v>
      </c>
      <c r="G9" s="14" t="s">
        <v>47</v>
      </c>
      <c r="H9" s="14">
        <v>88.1</v>
      </c>
      <c r="I9" s="14">
        <v>88.6</v>
      </c>
      <c r="J9" s="14">
        <v>89</v>
      </c>
      <c r="K9" s="14">
        <v>79</v>
      </c>
      <c r="L9" s="14">
        <v>87.7</v>
      </c>
      <c r="M9" s="14">
        <v>84</v>
      </c>
      <c r="N9" s="15">
        <f t="shared" si="0"/>
        <v>86.07</v>
      </c>
      <c r="O9" s="14">
        <f>RANK(N9,N$3:N$33)</f>
        <v>7</v>
      </c>
      <c r="P9" s="16" t="s">
        <v>43</v>
      </c>
      <c r="Q9" s="21"/>
      <c r="R9" s="21"/>
      <c r="S9" s="20"/>
    </row>
    <row r="10" s="2" customFormat="1" ht="36" customHeight="1" spans="1:19">
      <c r="A10" s="12">
        <v>20</v>
      </c>
      <c r="B10" s="13" t="s">
        <v>48</v>
      </c>
      <c r="C10" s="14" t="s">
        <v>35</v>
      </c>
      <c r="D10" s="14" t="s">
        <v>14</v>
      </c>
      <c r="E10" s="14" t="s">
        <v>49</v>
      </c>
      <c r="F10" s="14" t="s">
        <v>50</v>
      </c>
      <c r="G10" s="14" t="s">
        <v>51</v>
      </c>
      <c r="H10" s="14">
        <v>88.1</v>
      </c>
      <c r="I10" s="14">
        <v>88.7</v>
      </c>
      <c r="J10" s="14">
        <v>88.7</v>
      </c>
      <c r="K10" s="14">
        <v>77</v>
      </c>
      <c r="L10" s="14">
        <v>87.3</v>
      </c>
      <c r="M10" s="14">
        <v>86</v>
      </c>
      <c r="N10" s="15">
        <f t="shared" si="0"/>
        <v>85.97</v>
      </c>
      <c r="O10" s="14">
        <f>RANK(N10,N$3:N$33)</f>
        <v>8</v>
      </c>
      <c r="P10" s="16" t="s">
        <v>43</v>
      </c>
      <c r="Q10" s="21"/>
      <c r="R10" s="21"/>
      <c r="S10" s="20"/>
    </row>
    <row r="11" s="2" customFormat="1" ht="36" customHeight="1" spans="1:19">
      <c r="A11" s="12">
        <v>9</v>
      </c>
      <c r="B11" s="13" t="s">
        <v>52</v>
      </c>
      <c r="C11" s="14" t="s">
        <v>25</v>
      </c>
      <c r="D11" s="14" t="s">
        <v>14</v>
      </c>
      <c r="E11" s="14" t="s">
        <v>53</v>
      </c>
      <c r="F11" s="14" t="s">
        <v>54</v>
      </c>
      <c r="G11" s="14" t="s">
        <v>55</v>
      </c>
      <c r="H11" s="14">
        <v>91.1</v>
      </c>
      <c r="I11" s="14">
        <v>84.6</v>
      </c>
      <c r="J11" s="14">
        <v>87.7</v>
      </c>
      <c r="K11" s="14">
        <v>80.5</v>
      </c>
      <c r="L11" s="14">
        <v>85.4</v>
      </c>
      <c r="M11" s="14">
        <v>83.8</v>
      </c>
      <c r="N11" s="15">
        <f t="shared" si="0"/>
        <v>85.52</v>
      </c>
      <c r="O11" s="14">
        <f>RANK(N11,N$3:N$33)</f>
        <v>9</v>
      </c>
      <c r="P11" s="16" t="s">
        <v>43</v>
      </c>
      <c r="Q11" s="21"/>
      <c r="R11" s="21"/>
      <c r="S11" s="20"/>
    </row>
    <row r="12" s="2" customFormat="1" ht="36" customHeight="1" spans="1:19">
      <c r="A12" s="12">
        <v>12</v>
      </c>
      <c r="B12" s="13" t="s">
        <v>56</v>
      </c>
      <c r="C12" s="14" t="s">
        <v>13</v>
      </c>
      <c r="D12" s="14" t="s">
        <v>14</v>
      </c>
      <c r="E12" s="14" t="s">
        <v>57</v>
      </c>
      <c r="F12" s="14" t="s">
        <v>58</v>
      </c>
      <c r="G12" s="14" t="s">
        <v>59</v>
      </c>
      <c r="H12" s="14">
        <v>87.1</v>
      </c>
      <c r="I12" s="14">
        <v>85.7</v>
      </c>
      <c r="J12" s="14">
        <v>86.5</v>
      </c>
      <c r="K12" s="14">
        <v>76</v>
      </c>
      <c r="L12" s="14">
        <v>92.6</v>
      </c>
      <c r="M12" s="14">
        <v>85</v>
      </c>
      <c r="N12" s="15">
        <f t="shared" si="0"/>
        <v>85.48</v>
      </c>
      <c r="O12" s="14">
        <f>RANK(N12,N$3:N$33)</f>
        <v>10</v>
      </c>
      <c r="P12" s="16" t="s">
        <v>43</v>
      </c>
      <c r="Q12" s="21"/>
      <c r="R12" s="21"/>
      <c r="S12" s="20"/>
    </row>
    <row r="13" s="2" customFormat="1" ht="36" customHeight="1" spans="1:19">
      <c r="A13" s="12">
        <v>28</v>
      </c>
      <c r="B13" s="13" t="s">
        <v>60</v>
      </c>
      <c r="C13" s="14" t="s">
        <v>20</v>
      </c>
      <c r="D13" s="14" t="s">
        <v>26</v>
      </c>
      <c r="E13" s="14" t="s">
        <v>61</v>
      </c>
      <c r="F13" s="14" t="s">
        <v>62</v>
      </c>
      <c r="G13" s="14" t="s">
        <v>63</v>
      </c>
      <c r="H13" s="14">
        <v>82.6</v>
      </c>
      <c r="I13" s="14">
        <v>86.9</v>
      </c>
      <c r="J13" s="14">
        <v>90.5</v>
      </c>
      <c r="K13" s="14">
        <v>79</v>
      </c>
      <c r="L13" s="14">
        <v>88.4</v>
      </c>
      <c r="M13" s="14">
        <v>84.5</v>
      </c>
      <c r="N13" s="15">
        <f t="shared" si="0"/>
        <v>85.32</v>
      </c>
      <c r="O13" s="14">
        <f>RANK(N13,N$3:N$33)</f>
        <v>11</v>
      </c>
      <c r="P13" s="16" t="s">
        <v>43</v>
      </c>
      <c r="Q13" s="21"/>
      <c r="R13" s="21"/>
      <c r="S13" s="20"/>
    </row>
    <row r="14" s="2" customFormat="1" ht="36" customHeight="1" spans="1:19">
      <c r="A14" s="12">
        <v>8</v>
      </c>
      <c r="B14" s="13" t="s">
        <v>64</v>
      </c>
      <c r="C14" s="14" t="s">
        <v>13</v>
      </c>
      <c r="D14" s="14" t="s">
        <v>14</v>
      </c>
      <c r="E14" s="14" t="s">
        <v>65</v>
      </c>
      <c r="F14" s="14" t="s">
        <v>66</v>
      </c>
      <c r="G14" s="14" t="s">
        <v>67</v>
      </c>
      <c r="H14" s="14">
        <v>89.8</v>
      </c>
      <c r="I14" s="14">
        <v>85.4</v>
      </c>
      <c r="J14" s="14">
        <v>82.5</v>
      </c>
      <c r="K14" s="14">
        <v>80</v>
      </c>
      <c r="L14" s="14">
        <v>87.9</v>
      </c>
      <c r="M14" s="14">
        <v>84</v>
      </c>
      <c r="N14" s="15">
        <f t="shared" si="0"/>
        <v>84.93</v>
      </c>
      <c r="O14" s="14">
        <f>RANK(N14,N$3:N$33)</f>
        <v>12</v>
      </c>
      <c r="P14" s="16" t="s">
        <v>43</v>
      </c>
      <c r="Q14" s="21"/>
      <c r="R14" s="21"/>
      <c r="S14" s="20"/>
    </row>
    <row r="15" s="2" customFormat="1" ht="36" customHeight="1" spans="1:19">
      <c r="A15" s="12" t="s">
        <v>68</v>
      </c>
      <c r="B15" s="13" t="s">
        <v>69</v>
      </c>
      <c r="C15" s="14" t="s">
        <v>25</v>
      </c>
      <c r="D15" s="14" t="s">
        <v>14</v>
      </c>
      <c r="E15" s="14" t="s">
        <v>70</v>
      </c>
      <c r="F15" s="14" t="s">
        <v>71</v>
      </c>
      <c r="G15" s="14" t="s">
        <v>55</v>
      </c>
      <c r="H15" s="14">
        <v>83.1</v>
      </c>
      <c r="I15" s="14">
        <v>86.9</v>
      </c>
      <c r="J15" s="14">
        <v>87.7</v>
      </c>
      <c r="K15" s="14">
        <v>80</v>
      </c>
      <c r="L15" s="14">
        <v>87.9</v>
      </c>
      <c r="M15" s="14">
        <v>84</v>
      </c>
      <c r="N15" s="15">
        <f t="shared" si="0"/>
        <v>84.93</v>
      </c>
      <c r="O15" s="14">
        <f>RANK(N15,N$3:N$33)</f>
        <v>12</v>
      </c>
      <c r="P15" s="16" t="s">
        <v>43</v>
      </c>
      <c r="Q15" s="21"/>
      <c r="R15" s="21"/>
      <c r="S15" s="20"/>
    </row>
    <row r="16" s="2" customFormat="1" ht="36" customHeight="1" spans="1:19">
      <c r="A16" s="12">
        <v>2</v>
      </c>
      <c r="B16" s="13" t="s">
        <v>72</v>
      </c>
      <c r="C16" s="14" t="s">
        <v>35</v>
      </c>
      <c r="D16" s="14" t="s">
        <v>14</v>
      </c>
      <c r="E16" s="14" t="s">
        <v>73</v>
      </c>
      <c r="F16" s="14" t="s">
        <v>74</v>
      </c>
      <c r="G16" s="14" t="s">
        <v>75</v>
      </c>
      <c r="H16" s="14">
        <v>84.1</v>
      </c>
      <c r="I16" s="14">
        <v>86.4</v>
      </c>
      <c r="J16" s="14">
        <v>85</v>
      </c>
      <c r="K16" s="14">
        <v>82.5</v>
      </c>
      <c r="L16" s="14">
        <v>86.7</v>
      </c>
      <c r="M16" s="14">
        <v>82.5</v>
      </c>
      <c r="N16" s="15">
        <f t="shared" si="0"/>
        <v>84.53</v>
      </c>
      <c r="O16" s="14">
        <f>RANK(N16,N$3:N$33)</f>
        <v>14</v>
      </c>
      <c r="P16" s="16" t="s">
        <v>43</v>
      </c>
      <c r="Q16" s="21"/>
      <c r="R16" s="21"/>
      <c r="S16" s="20"/>
    </row>
    <row r="17" s="2" customFormat="1" ht="36" customHeight="1" spans="1:19">
      <c r="A17" s="12">
        <v>31</v>
      </c>
      <c r="B17" s="13" t="s">
        <v>76</v>
      </c>
      <c r="C17" s="14" t="s">
        <v>13</v>
      </c>
      <c r="D17" s="14" t="s">
        <v>14</v>
      </c>
      <c r="E17" s="14" t="s">
        <v>77</v>
      </c>
      <c r="F17" s="14" t="s">
        <v>78</v>
      </c>
      <c r="G17" s="14" t="s">
        <v>79</v>
      </c>
      <c r="H17" s="14">
        <v>83.5</v>
      </c>
      <c r="I17" s="14">
        <v>82.6</v>
      </c>
      <c r="J17" s="14">
        <v>88.5</v>
      </c>
      <c r="K17" s="14">
        <v>80</v>
      </c>
      <c r="L17" s="14">
        <v>83.3</v>
      </c>
      <c r="M17" s="14">
        <v>82</v>
      </c>
      <c r="N17" s="15">
        <f t="shared" si="0"/>
        <v>83.32</v>
      </c>
      <c r="O17" s="14">
        <f>RANK(N17,N$3:N$33)</f>
        <v>15</v>
      </c>
      <c r="P17" s="16" t="s">
        <v>43</v>
      </c>
      <c r="Q17" s="21"/>
      <c r="R17" s="21"/>
      <c r="S17" s="20"/>
    </row>
    <row r="18" s="2" customFormat="1" ht="36" customHeight="1" spans="1:19">
      <c r="A18" s="12">
        <v>19</v>
      </c>
      <c r="B18" s="13" t="s">
        <v>80</v>
      </c>
      <c r="C18" s="14" t="s">
        <v>25</v>
      </c>
      <c r="D18" s="14" t="s">
        <v>14</v>
      </c>
      <c r="E18" s="14" t="s">
        <v>81</v>
      </c>
      <c r="F18" s="14" t="s">
        <v>82</v>
      </c>
      <c r="G18" s="14" t="s">
        <v>55</v>
      </c>
      <c r="H18" s="14">
        <v>83.1</v>
      </c>
      <c r="I18" s="14">
        <v>84.7</v>
      </c>
      <c r="J18" s="14">
        <v>83.5</v>
      </c>
      <c r="K18" s="14">
        <v>76</v>
      </c>
      <c r="L18" s="14">
        <v>88.7</v>
      </c>
      <c r="M18" s="14">
        <v>83.5</v>
      </c>
      <c r="N18" s="15">
        <f t="shared" si="0"/>
        <v>83.25</v>
      </c>
      <c r="O18" s="14">
        <f>RANK(N18,N$3:N$33)</f>
        <v>16</v>
      </c>
      <c r="P18" s="16" t="s">
        <v>83</v>
      </c>
      <c r="Q18" s="21"/>
      <c r="R18" s="21"/>
      <c r="S18" s="20"/>
    </row>
    <row r="19" s="2" customFormat="1" ht="36" customHeight="1" spans="1:19">
      <c r="A19" s="12">
        <v>17</v>
      </c>
      <c r="B19" s="13" t="s">
        <v>84</v>
      </c>
      <c r="C19" s="14" t="s">
        <v>85</v>
      </c>
      <c r="D19" s="14" t="s">
        <v>26</v>
      </c>
      <c r="E19" s="14" t="s">
        <v>86</v>
      </c>
      <c r="F19" s="14" t="s">
        <v>87</v>
      </c>
      <c r="G19" s="14" t="s">
        <v>88</v>
      </c>
      <c r="H19" s="14">
        <v>78.1</v>
      </c>
      <c r="I19" s="14">
        <v>84.8</v>
      </c>
      <c r="J19" s="14">
        <v>86.5</v>
      </c>
      <c r="K19" s="14">
        <v>81.8</v>
      </c>
      <c r="L19" s="14">
        <v>85.2</v>
      </c>
      <c r="M19" s="14">
        <v>83</v>
      </c>
      <c r="N19" s="15">
        <f t="shared" si="0"/>
        <v>83.23</v>
      </c>
      <c r="O19" s="14">
        <f>RANK(N19,N$3:N$33)</f>
        <v>17</v>
      </c>
      <c r="P19" s="16" t="s">
        <v>83</v>
      </c>
      <c r="Q19" s="21"/>
      <c r="R19" s="21"/>
      <c r="S19" s="20"/>
    </row>
    <row r="20" s="2" customFormat="1" ht="36" customHeight="1" spans="1:19">
      <c r="A20" s="12">
        <v>24</v>
      </c>
      <c r="B20" s="13" t="s">
        <v>89</v>
      </c>
      <c r="C20" s="14" t="s">
        <v>13</v>
      </c>
      <c r="D20" s="14" t="s">
        <v>14</v>
      </c>
      <c r="E20" s="14" t="s">
        <v>90</v>
      </c>
      <c r="F20" s="14" t="s">
        <v>91</v>
      </c>
      <c r="G20" s="14" t="s">
        <v>92</v>
      </c>
      <c r="H20" s="14">
        <v>84.4</v>
      </c>
      <c r="I20" s="14">
        <v>82.7</v>
      </c>
      <c r="J20" s="14">
        <v>84.5</v>
      </c>
      <c r="K20" s="14">
        <v>78</v>
      </c>
      <c r="L20" s="14">
        <v>86.6</v>
      </c>
      <c r="M20" s="14">
        <v>82</v>
      </c>
      <c r="N20" s="15">
        <f t="shared" si="0"/>
        <v>83.03</v>
      </c>
      <c r="O20" s="14">
        <f>RANK(N20,N$3:N$33)</f>
        <v>18</v>
      </c>
      <c r="P20" s="16" t="s">
        <v>83</v>
      </c>
      <c r="Q20" s="21"/>
      <c r="R20" s="21"/>
      <c r="S20" s="20"/>
    </row>
    <row r="21" s="2" customFormat="1" ht="36" customHeight="1" spans="1:19">
      <c r="A21" s="12">
        <v>21</v>
      </c>
      <c r="B21" s="13" t="s">
        <v>93</v>
      </c>
      <c r="C21" s="14" t="s">
        <v>13</v>
      </c>
      <c r="D21" s="14" t="s">
        <v>14</v>
      </c>
      <c r="E21" s="14" t="s">
        <v>94</v>
      </c>
      <c r="F21" s="14" t="s">
        <v>95</v>
      </c>
      <c r="G21" s="14" t="s">
        <v>96</v>
      </c>
      <c r="H21" s="14">
        <v>82.2</v>
      </c>
      <c r="I21" s="14">
        <v>86.7</v>
      </c>
      <c r="J21" s="14">
        <v>85.5</v>
      </c>
      <c r="K21" s="14">
        <v>76</v>
      </c>
      <c r="L21" s="14">
        <v>83.8</v>
      </c>
      <c r="M21" s="14">
        <v>82</v>
      </c>
      <c r="N21" s="15">
        <f t="shared" si="0"/>
        <v>82.7</v>
      </c>
      <c r="O21" s="14">
        <f>RANK(N21,N$3:N$33)</f>
        <v>19</v>
      </c>
      <c r="P21" s="16" t="s">
        <v>83</v>
      </c>
      <c r="Q21" s="21"/>
      <c r="R21" s="21"/>
      <c r="S21" s="20"/>
    </row>
    <row r="22" s="2" customFormat="1" ht="36" customHeight="1" spans="1:19">
      <c r="A22" s="12">
        <v>14</v>
      </c>
      <c r="B22" s="13" t="s">
        <v>97</v>
      </c>
      <c r="C22" s="14" t="s">
        <v>35</v>
      </c>
      <c r="D22" s="14" t="s">
        <v>14</v>
      </c>
      <c r="E22" s="14" t="s">
        <v>98</v>
      </c>
      <c r="F22" s="14" t="s">
        <v>99</v>
      </c>
      <c r="G22" s="14" t="s">
        <v>100</v>
      </c>
      <c r="H22" s="14">
        <v>77.1</v>
      </c>
      <c r="I22" s="14">
        <v>89.8</v>
      </c>
      <c r="J22" s="14">
        <v>81.2</v>
      </c>
      <c r="K22" s="14">
        <v>76.5</v>
      </c>
      <c r="L22" s="14">
        <v>84.7</v>
      </c>
      <c r="M22" s="14">
        <v>82</v>
      </c>
      <c r="N22" s="15">
        <f t="shared" si="0"/>
        <v>81.88</v>
      </c>
      <c r="O22" s="14">
        <f>RANK(N22,N$3:N$33)</f>
        <v>20</v>
      </c>
      <c r="P22" s="16" t="s">
        <v>83</v>
      </c>
      <c r="Q22" s="21"/>
      <c r="R22" s="21"/>
      <c r="S22" s="20"/>
    </row>
    <row r="23" s="2" customFormat="1" ht="36" customHeight="1" spans="1:19">
      <c r="A23" s="12">
        <v>7</v>
      </c>
      <c r="B23" s="13" t="s">
        <v>101</v>
      </c>
      <c r="C23" s="14" t="s">
        <v>102</v>
      </c>
      <c r="D23" s="14" t="s">
        <v>14</v>
      </c>
      <c r="E23" s="14" t="s">
        <v>103</v>
      </c>
      <c r="F23" s="14" t="s">
        <v>104</v>
      </c>
      <c r="G23" s="14" t="s">
        <v>105</v>
      </c>
      <c r="H23" s="14">
        <v>83.3</v>
      </c>
      <c r="I23" s="14">
        <v>83.6</v>
      </c>
      <c r="J23" s="14">
        <v>80.5</v>
      </c>
      <c r="K23" s="14">
        <v>76.2</v>
      </c>
      <c r="L23" s="14">
        <v>82.6</v>
      </c>
      <c r="M23" s="14">
        <v>81.5</v>
      </c>
      <c r="N23" s="15">
        <f t="shared" si="0"/>
        <v>81.28</v>
      </c>
      <c r="O23" s="14">
        <f>RANK(N23,N$3:N$33)</f>
        <v>21</v>
      </c>
      <c r="P23" s="16" t="s">
        <v>83</v>
      </c>
      <c r="Q23" s="21"/>
      <c r="R23" s="21"/>
      <c r="S23" s="20"/>
    </row>
    <row r="24" s="2" customFormat="1" ht="36" customHeight="1" spans="1:19">
      <c r="A24" s="12">
        <v>27</v>
      </c>
      <c r="B24" s="13" t="s">
        <v>106</v>
      </c>
      <c r="C24" s="14" t="s">
        <v>35</v>
      </c>
      <c r="D24" s="14" t="s">
        <v>26</v>
      </c>
      <c r="E24" s="14" t="s">
        <v>107</v>
      </c>
      <c r="F24" s="14" t="s">
        <v>108</v>
      </c>
      <c r="G24" s="14" t="s">
        <v>109</v>
      </c>
      <c r="H24" s="14">
        <v>80.6</v>
      </c>
      <c r="I24" s="14">
        <v>83.9</v>
      </c>
      <c r="J24" s="14">
        <v>85.4</v>
      </c>
      <c r="K24" s="14">
        <v>76</v>
      </c>
      <c r="L24" s="14">
        <v>78.7</v>
      </c>
      <c r="M24" s="14">
        <v>83</v>
      </c>
      <c r="N24" s="15">
        <f t="shared" si="0"/>
        <v>81.27</v>
      </c>
      <c r="O24" s="14">
        <f>RANK(N24,N$3:N$33)</f>
        <v>22</v>
      </c>
      <c r="P24" s="16" t="s">
        <v>83</v>
      </c>
      <c r="Q24" s="21"/>
      <c r="R24" s="21"/>
      <c r="S24" s="20"/>
    </row>
    <row r="25" s="2" customFormat="1" ht="36" customHeight="1" spans="1:19">
      <c r="A25" s="12">
        <v>1</v>
      </c>
      <c r="B25" s="13" t="s">
        <v>110</v>
      </c>
      <c r="C25" s="14" t="s">
        <v>102</v>
      </c>
      <c r="D25" s="14" t="s">
        <v>14</v>
      </c>
      <c r="E25" s="14" t="s">
        <v>111</v>
      </c>
      <c r="F25" s="14" t="s">
        <v>112</v>
      </c>
      <c r="G25" s="14" t="s">
        <v>113</v>
      </c>
      <c r="H25" s="14">
        <v>81.1</v>
      </c>
      <c r="I25" s="14">
        <v>84.3</v>
      </c>
      <c r="J25" s="14">
        <v>80</v>
      </c>
      <c r="K25" s="14">
        <v>80.5</v>
      </c>
      <c r="L25" s="14">
        <v>79.8</v>
      </c>
      <c r="M25" s="14">
        <v>80</v>
      </c>
      <c r="N25" s="15">
        <f t="shared" si="0"/>
        <v>80.95</v>
      </c>
      <c r="O25" s="14">
        <f>RANK(N25,N$3:N$33)</f>
        <v>23</v>
      </c>
      <c r="P25" s="16" t="s">
        <v>83</v>
      </c>
      <c r="Q25" s="21"/>
      <c r="R25" s="21"/>
      <c r="S25" s="20"/>
    </row>
    <row r="26" s="2" customFormat="1" ht="36" customHeight="1" spans="1:19">
      <c r="A26" s="12">
        <v>16</v>
      </c>
      <c r="B26" s="13" t="s">
        <v>114</v>
      </c>
      <c r="C26" s="14" t="s">
        <v>35</v>
      </c>
      <c r="D26" s="14" t="s">
        <v>115</v>
      </c>
      <c r="E26" s="14" t="s">
        <v>116</v>
      </c>
      <c r="F26" s="14" t="s">
        <v>117</v>
      </c>
      <c r="G26" s="14" t="s">
        <v>118</v>
      </c>
      <c r="H26" s="14">
        <v>77.1</v>
      </c>
      <c r="I26" s="14">
        <v>80.2</v>
      </c>
      <c r="J26" s="14">
        <v>80.5</v>
      </c>
      <c r="K26" s="14">
        <v>78</v>
      </c>
      <c r="L26" s="14">
        <v>78.4</v>
      </c>
      <c r="M26" s="14">
        <v>80</v>
      </c>
      <c r="N26" s="15">
        <f t="shared" si="0"/>
        <v>79.03</v>
      </c>
      <c r="O26" s="14">
        <f>RANK(N26,N$3:N$33)</f>
        <v>24</v>
      </c>
      <c r="P26" s="16" t="s">
        <v>83</v>
      </c>
      <c r="Q26" s="21"/>
      <c r="R26" s="21"/>
      <c r="S26" s="20"/>
    </row>
    <row r="27" s="2" customFormat="1" ht="36" customHeight="1" spans="1:19">
      <c r="A27" s="12">
        <v>6</v>
      </c>
      <c r="B27" s="13" t="s">
        <v>119</v>
      </c>
      <c r="C27" s="14" t="s">
        <v>20</v>
      </c>
      <c r="D27" s="14" t="s">
        <v>115</v>
      </c>
      <c r="E27" s="14" t="s">
        <v>120</v>
      </c>
      <c r="F27" s="14" t="s">
        <v>121</v>
      </c>
      <c r="G27" s="14" t="s">
        <v>122</v>
      </c>
      <c r="H27" s="14">
        <v>79.1</v>
      </c>
      <c r="I27" s="14">
        <v>82.1</v>
      </c>
      <c r="J27" s="14">
        <v>78</v>
      </c>
      <c r="K27" s="14">
        <v>76</v>
      </c>
      <c r="L27" s="14">
        <v>80.4</v>
      </c>
      <c r="M27" s="14">
        <v>78</v>
      </c>
      <c r="N27" s="15">
        <f t="shared" si="0"/>
        <v>78.93</v>
      </c>
      <c r="O27" s="14">
        <f>RANK(N27,N$3:N$33)</f>
        <v>25</v>
      </c>
      <c r="P27" s="16" t="s">
        <v>83</v>
      </c>
      <c r="Q27" s="21"/>
      <c r="R27" s="21"/>
      <c r="S27" s="20"/>
    </row>
    <row r="28" s="2" customFormat="1" ht="36" customHeight="1" spans="1:19">
      <c r="A28" s="12">
        <v>11</v>
      </c>
      <c r="B28" s="13" t="s">
        <v>123</v>
      </c>
      <c r="C28" s="14" t="s">
        <v>124</v>
      </c>
      <c r="D28" s="14" t="s">
        <v>14</v>
      </c>
      <c r="E28" s="14" t="s">
        <v>125</v>
      </c>
      <c r="F28" s="14" t="s">
        <v>126</v>
      </c>
      <c r="G28" s="14" t="s">
        <v>127</v>
      </c>
      <c r="H28" s="14">
        <v>78.2</v>
      </c>
      <c r="I28" s="14">
        <v>82.1</v>
      </c>
      <c r="J28" s="14">
        <v>76</v>
      </c>
      <c r="K28" s="14">
        <v>78</v>
      </c>
      <c r="L28" s="14">
        <v>77.7</v>
      </c>
      <c r="M28" s="14">
        <v>81</v>
      </c>
      <c r="N28" s="15">
        <f t="shared" si="0"/>
        <v>78.83</v>
      </c>
      <c r="O28" s="14">
        <f>RANK(N28,N$3:N$33)</f>
        <v>26</v>
      </c>
      <c r="P28" s="16" t="s">
        <v>83</v>
      </c>
      <c r="Q28" s="21"/>
      <c r="R28" s="21"/>
      <c r="S28" s="20"/>
    </row>
    <row r="29" s="2" customFormat="1" ht="36" customHeight="1" spans="1:19">
      <c r="A29" s="12">
        <v>26</v>
      </c>
      <c r="B29" s="13" t="s">
        <v>128</v>
      </c>
      <c r="C29" s="14" t="s">
        <v>35</v>
      </c>
      <c r="D29" s="14" t="s">
        <v>14</v>
      </c>
      <c r="E29" s="14" t="s">
        <v>129</v>
      </c>
      <c r="F29" s="14" t="s">
        <v>130</v>
      </c>
      <c r="G29" s="14" t="s">
        <v>131</v>
      </c>
      <c r="H29" s="14">
        <v>72.2</v>
      </c>
      <c r="I29" s="14">
        <v>83.1</v>
      </c>
      <c r="J29" s="14">
        <v>79</v>
      </c>
      <c r="K29" s="14">
        <v>75</v>
      </c>
      <c r="L29" s="14">
        <v>84.6</v>
      </c>
      <c r="M29" s="14">
        <v>79</v>
      </c>
      <c r="N29" s="15">
        <f t="shared" si="0"/>
        <v>78.82</v>
      </c>
      <c r="O29" s="14">
        <f>RANK(N29,N$3:N$33)</f>
        <v>27</v>
      </c>
      <c r="P29" s="16" t="s">
        <v>83</v>
      </c>
      <c r="Q29" s="21"/>
      <c r="R29" s="21"/>
      <c r="S29" s="20"/>
    </row>
    <row r="30" s="2" customFormat="1" ht="36" customHeight="1" spans="1:19">
      <c r="A30" s="12">
        <v>29</v>
      </c>
      <c r="B30" s="13" t="s">
        <v>132</v>
      </c>
      <c r="C30" s="14" t="s">
        <v>35</v>
      </c>
      <c r="D30" s="14" t="s">
        <v>14</v>
      </c>
      <c r="E30" s="14" t="s">
        <v>133</v>
      </c>
      <c r="F30" s="14" t="s">
        <v>134</v>
      </c>
      <c r="G30" s="14" t="s">
        <v>135</v>
      </c>
      <c r="H30" s="14">
        <v>79.2</v>
      </c>
      <c r="I30" s="14">
        <v>80</v>
      </c>
      <c r="J30" s="14">
        <v>77</v>
      </c>
      <c r="K30" s="14">
        <v>75</v>
      </c>
      <c r="L30" s="14">
        <v>75.4</v>
      </c>
      <c r="M30" s="14">
        <v>81</v>
      </c>
      <c r="N30" s="15">
        <f t="shared" si="0"/>
        <v>77.93</v>
      </c>
      <c r="O30" s="14">
        <f>RANK(N30,N$3:N$33)</f>
        <v>28</v>
      </c>
      <c r="P30" s="16" t="s">
        <v>83</v>
      </c>
      <c r="Q30" s="21"/>
      <c r="R30" s="21"/>
      <c r="S30" s="20"/>
    </row>
    <row r="31" s="2" customFormat="1" ht="36" customHeight="1" spans="1:19">
      <c r="A31" s="12">
        <v>3</v>
      </c>
      <c r="B31" s="13" t="s">
        <v>136</v>
      </c>
      <c r="C31" s="14" t="s">
        <v>25</v>
      </c>
      <c r="D31" s="14" t="s">
        <v>14</v>
      </c>
      <c r="E31" s="14" t="s">
        <v>137</v>
      </c>
      <c r="F31" s="14" t="s">
        <v>138</v>
      </c>
      <c r="G31" s="14" t="s">
        <v>139</v>
      </c>
      <c r="H31" s="14">
        <v>77.7</v>
      </c>
      <c r="I31" s="14">
        <v>80.2</v>
      </c>
      <c r="J31" s="14">
        <v>75</v>
      </c>
      <c r="K31" s="14">
        <v>75.2</v>
      </c>
      <c r="L31" s="14">
        <v>79.6</v>
      </c>
      <c r="M31" s="14">
        <v>78</v>
      </c>
      <c r="N31" s="15">
        <f t="shared" si="0"/>
        <v>77.62</v>
      </c>
      <c r="O31" s="14">
        <f>RANK(N31,N$3:N$33)</f>
        <v>29</v>
      </c>
      <c r="P31" s="16" t="s">
        <v>83</v>
      </c>
      <c r="Q31" s="21"/>
      <c r="R31" s="21"/>
      <c r="S31" s="20"/>
    </row>
    <row r="32" s="2" customFormat="1" ht="36" customHeight="1" spans="1:19">
      <c r="A32" s="12">
        <v>22</v>
      </c>
      <c r="B32" s="13" t="s">
        <v>140</v>
      </c>
      <c r="C32" s="14" t="s">
        <v>35</v>
      </c>
      <c r="D32" s="14" t="s">
        <v>14</v>
      </c>
      <c r="E32" s="14" t="s">
        <v>141</v>
      </c>
      <c r="F32" s="14" t="s">
        <v>142</v>
      </c>
      <c r="G32" s="14" t="s">
        <v>143</v>
      </c>
      <c r="H32" s="14">
        <v>70.1</v>
      </c>
      <c r="I32" s="14">
        <v>80.2</v>
      </c>
      <c r="J32" s="14">
        <v>82.5</v>
      </c>
      <c r="K32" s="14">
        <v>75</v>
      </c>
      <c r="L32" s="14">
        <v>76.9</v>
      </c>
      <c r="M32" s="14">
        <v>79</v>
      </c>
      <c r="N32" s="15">
        <f t="shared" si="0"/>
        <v>77.28</v>
      </c>
      <c r="O32" s="14">
        <f>RANK(N32,N$3:N$33)</f>
        <v>30</v>
      </c>
      <c r="P32" s="16" t="s">
        <v>83</v>
      </c>
      <c r="Q32" s="21"/>
      <c r="R32" s="21"/>
      <c r="S32" s="20"/>
    </row>
    <row r="33" s="2" customFormat="1" ht="36" customHeight="1" spans="1:19">
      <c r="A33" s="12">
        <v>10</v>
      </c>
      <c r="B33" s="13" t="s">
        <v>144</v>
      </c>
      <c r="C33" s="14" t="s">
        <v>20</v>
      </c>
      <c r="D33" s="14" t="s">
        <v>14</v>
      </c>
      <c r="E33" s="14" t="s">
        <v>145</v>
      </c>
      <c r="F33" s="14" t="s">
        <v>146</v>
      </c>
      <c r="G33" s="14" t="s">
        <v>147</v>
      </c>
      <c r="H33" s="14">
        <v>79.1</v>
      </c>
      <c r="I33" s="14">
        <v>80</v>
      </c>
      <c r="J33" s="14">
        <v>73</v>
      </c>
      <c r="K33" s="14">
        <v>75</v>
      </c>
      <c r="L33" s="14">
        <v>75.2</v>
      </c>
      <c r="M33" s="14">
        <v>77</v>
      </c>
      <c r="N33" s="15">
        <f t="shared" si="0"/>
        <v>76.55</v>
      </c>
      <c r="O33" s="14">
        <f>RANK(N33,N$3:N$33)</f>
        <v>31</v>
      </c>
      <c r="P33" s="16" t="s">
        <v>83</v>
      </c>
      <c r="Q33" s="21"/>
      <c r="R33" s="21"/>
      <c r="S33" s="20"/>
    </row>
  </sheetData>
  <sheetProtection formatCells="0" insertHyperlinks="0" autoFilter="0"/>
  <autoFilter ref="A1:G33">
    <extLst/>
  </autoFilter>
  <sortState ref="A3:Q33">
    <sortCondition ref="O3"/>
  </sortState>
  <mergeCells count="2">
    <mergeCell ref="A1:P1"/>
    <mergeCell ref="Q1:S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WWO_wpscloud_20240425200825-ded55aab12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李雨桐</cp:lastModifiedBy>
  <dcterms:created xsi:type="dcterms:W3CDTF">2024-05-09T19:21:00Z</dcterms:created>
  <dcterms:modified xsi:type="dcterms:W3CDTF">2024-05-22T00:41:28Z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209AD0D1826A43EB8E2335ABE6F0A7EF_13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